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loftus\Dropbox\ACCN 3010 FALL 2016\Cases\"/>
    </mc:Choice>
  </mc:AlternateContent>
  <bookViews>
    <workbookView xWindow="0" yWindow="0" windowWidth="25605" windowHeight="14085" tabRatio="500" activeTab="2"/>
  </bookViews>
  <sheets>
    <sheet name="Exhibit 1" sheetId="3" r:id="rId1"/>
    <sheet name="Exhibit 2" sheetId="2" r:id="rId2"/>
    <sheet name="Case Question Template" sheetId="1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3" l="1"/>
  <c r="F11" i="3"/>
  <c r="I12" i="1"/>
  <c r="B12" i="1"/>
</calcChain>
</file>

<file path=xl/sharedStrings.xml><?xml version="1.0" encoding="utf-8"?>
<sst xmlns="http://schemas.openxmlformats.org/spreadsheetml/2006/main" count="56" uniqueCount="47">
  <si>
    <t>ENTERTAINMENTNOW.COM</t>
  </si>
  <si>
    <t>Analysis of Planned vs. Actual Operating Results</t>
  </si>
  <si>
    <t>Revenue</t>
  </si>
  <si>
    <t>Cost of goods sold</t>
  </si>
  <si>
    <t>Gross profit</t>
  </si>
  <si>
    <t>Fulfillment</t>
  </si>
  <si>
    <t>Marketing</t>
  </si>
  <si>
    <t>Technology and Content</t>
  </si>
  <si>
    <t>Loss from operations</t>
  </si>
  <si>
    <t>Variance</t>
  </si>
  <si>
    <t>Net loss per item sold</t>
  </si>
  <si>
    <t>Variance per item sold</t>
  </si>
  <si>
    <t>Plan</t>
  </si>
  <si>
    <t>Volume Variance</t>
  </si>
  <si>
    <t>Mix Variance</t>
  </si>
  <si>
    <t>Price Variance</t>
  </si>
  <si>
    <t>COGS Variance</t>
  </si>
  <si>
    <t>Fulfillment Variance</t>
  </si>
  <si>
    <t>Marketing Variance</t>
  </si>
  <si>
    <t>Actual</t>
  </si>
  <si>
    <t>Depreciaton &amp; Amortization</t>
  </si>
  <si>
    <t>Step 1</t>
  </si>
  <si>
    <t>Step 2</t>
  </si>
  <si>
    <t>Step 3</t>
  </si>
  <si>
    <t>Step 4</t>
  </si>
  <si>
    <t>Step 5</t>
  </si>
  <si>
    <t>Step 6</t>
  </si>
  <si>
    <t>Schedule of Planned versus Actual Operating Results</t>
  </si>
  <si>
    <t>COGS</t>
  </si>
  <si>
    <t>Gross Profit</t>
  </si>
  <si>
    <t>Fullfillment</t>
  </si>
  <si>
    <t>Technology &amp; content</t>
  </si>
  <si>
    <t>General &amp; administative</t>
  </si>
  <si>
    <t>Depreciation/amortization</t>
  </si>
  <si>
    <t>General &amp; Administrative</t>
  </si>
  <si>
    <t>Schedule of Planned versus Actual Volumes and Prices</t>
  </si>
  <si>
    <t>Plan Volume</t>
  </si>
  <si>
    <t>Plan Revenue per Unit</t>
  </si>
  <si>
    <t>Actual Volume</t>
  </si>
  <si>
    <t>Actual Revenue per Unit</t>
  </si>
  <si>
    <t>Books</t>
  </si>
  <si>
    <t>Music</t>
  </si>
  <si>
    <t>DVD/Video</t>
  </si>
  <si>
    <t>Toys</t>
  </si>
  <si>
    <t>Electronics</t>
  </si>
  <si>
    <t>Total</t>
  </si>
  <si>
    <t>Step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</si>
</sst>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&quot;$&quot;#,##0.00;[Red]&quot;$&quot;#,##0.00"/>
    <numFmt numFmtId="168" formatCode="&quot;$&quot;\ \ #,##0;&quot;$&quot;\ \ \(#,##0\)\ "/>
    <numFmt numFmtId="169" formatCode="&quot;$&quot;\ \ #,##0.00;&quot;$&quot;\ \ \(#,##0.00\)\ "/>
    <numFmt numFmtId="170" formatCode="&quot;$&quot;#,##0;[Red]&quot;$&quot;#,##0"/>
    <numFmt numFmtId="171" formatCode="#,##0;&quot;$&quot;\ \ \ \(#,##0\)\ "/>
    <numFmt numFmtId="172" formatCode="#,##0.00;&quot;$&quot;\ \ \ \(#,##0.00\)\ "/>
    <numFmt numFmtId="173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/>
    <xf numFmtId="164" fontId="0" fillId="0" borderId="0" xfId="2" applyFont="1"/>
    <xf numFmtId="166" fontId="0" fillId="0" borderId="0" xfId="2" applyNumberFormat="1" applyFont="1"/>
    <xf numFmtId="166" fontId="0" fillId="0" borderId="3" xfId="2" applyNumberFormat="1" applyFont="1" applyBorder="1"/>
    <xf numFmtId="168" fontId="0" fillId="0" borderId="0" xfId="2" applyNumberFormat="1" applyFont="1"/>
    <xf numFmtId="168" fontId="0" fillId="0" borderId="3" xfId="2" applyNumberFormat="1" applyFont="1" applyBorder="1"/>
    <xf numFmtId="168" fontId="0" fillId="0" borderId="0" xfId="2" applyNumberFormat="1" applyFont="1" applyBorder="1"/>
    <xf numFmtId="169" fontId="0" fillId="0" borderId="0" xfId="2" applyNumberFormat="1" applyFont="1"/>
    <xf numFmtId="169" fontId="0" fillId="0" borderId="3" xfId="2" applyNumberFormat="1" applyFont="1" applyBorder="1"/>
    <xf numFmtId="0" fontId="0" fillId="0" borderId="0" xfId="0" applyBorder="1"/>
    <xf numFmtId="0" fontId="0" fillId="0" borderId="0" xfId="0" applyBorder="1" applyAlignment="1"/>
    <xf numFmtId="0" fontId="0" fillId="0" borderId="1" xfId="0" applyBorder="1" applyAlignment="1">
      <alignment horizontal="center" wrapText="1"/>
    </xf>
    <xf numFmtId="167" fontId="0" fillId="0" borderId="0" xfId="0" applyNumberFormat="1"/>
    <xf numFmtId="170" fontId="0" fillId="0" borderId="0" xfId="0" applyNumberFormat="1"/>
    <xf numFmtId="166" fontId="0" fillId="0" borderId="0" xfId="0" applyNumberFormat="1"/>
    <xf numFmtId="166" fontId="0" fillId="0" borderId="1" xfId="0" applyNumberFormat="1" applyBorder="1"/>
    <xf numFmtId="171" fontId="0" fillId="0" borderId="4" xfId="0" applyNumberFormat="1" applyBorder="1"/>
    <xf numFmtId="172" fontId="0" fillId="0" borderId="4" xfId="0" applyNumberFormat="1" applyBorder="1"/>
    <xf numFmtId="0" fontId="0" fillId="0" borderId="1" xfId="0" applyBorder="1" applyAlignment="1">
      <alignment wrapText="1"/>
    </xf>
    <xf numFmtId="173" fontId="0" fillId="0" borderId="0" xfId="1" applyNumberFormat="1" applyFont="1"/>
    <xf numFmtId="173" fontId="0" fillId="0" borderId="1" xfId="1" applyNumberFormat="1" applyFont="1" applyBorder="1" applyAlignment="1">
      <alignment wrapText="1"/>
    </xf>
    <xf numFmtId="173" fontId="0" fillId="0" borderId="4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8" fontId="0" fillId="0" borderId="3" xfId="2" applyNumberFormat="1" applyFont="1" applyBorder="1" applyAlignment="1">
      <alignment horizontal="right"/>
    </xf>
    <xf numFmtId="168" fontId="0" fillId="0" borderId="0" xfId="2" applyNumberFormat="1" applyFont="1" applyAlignment="1">
      <alignment horizontal="right"/>
    </xf>
    <xf numFmtId="169" fontId="0" fillId="0" borderId="3" xfId="2" applyNumberFormat="1" applyFont="1" applyBorder="1" applyAlignment="1">
      <alignment horizontal="right"/>
    </xf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22"/>
  <sheetViews>
    <sheetView workbookViewId="0">
      <selection activeCell="C33" sqref="C33"/>
    </sheetView>
  </sheetViews>
  <sheetFormatPr defaultColWidth="11" defaultRowHeight="15.75" x14ac:dyDescent="0.25"/>
  <cols>
    <col min="3" max="3" width="9.125" customWidth="1"/>
    <col min="4" max="4" width="12" customWidth="1"/>
    <col min="5" max="5" width="12.5" customWidth="1"/>
    <col min="6" max="6" width="16.125" bestFit="1" customWidth="1"/>
    <col min="7" max="7" width="8.625" customWidth="1"/>
    <col min="8" max="8" width="16.125" customWidth="1"/>
  </cols>
  <sheetData>
    <row r="2" spans="4:10" ht="21" x14ac:dyDescent="0.35">
      <c r="D2" s="29" t="s">
        <v>0</v>
      </c>
      <c r="E2" s="29"/>
      <c r="F2" s="29"/>
      <c r="G2" s="29"/>
      <c r="H2" s="29"/>
      <c r="I2" s="29"/>
      <c r="J2" s="7"/>
    </row>
    <row r="3" spans="4:10" x14ac:dyDescent="0.25">
      <c r="D3" s="30" t="s">
        <v>27</v>
      </c>
      <c r="E3" s="30"/>
      <c r="F3" s="30"/>
      <c r="G3" s="30"/>
      <c r="H3" s="30"/>
      <c r="I3" s="30"/>
      <c r="J3" s="2"/>
    </row>
    <row r="4" spans="4:10" x14ac:dyDescent="0.25">
      <c r="D4" s="1"/>
      <c r="E4" s="1"/>
      <c r="F4" s="1"/>
      <c r="G4" s="1"/>
      <c r="H4" s="1"/>
      <c r="I4" s="1"/>
      <c r="J4" s="2"/>
    </row>
    <row r="6" spans="4:10" x14ac:dyDescent="0.25">
      <c r="F6" s="18" t="s">
        <v>12</v>
      </c>
      <c r="G6" s="6"/>
      <c r="H6" s="18" t="s">
        <v>19</v>
      </c>
    </row>
    <row r="7" spans="4:10" x14ac:dyDescent="0.25">
      <c r="D7" t="s">
        <v>2</v>
      </c>
      <c r="F7" s="21">
        <v>473280000</v>
      </c>
      <c r="G7" s="21"/>
      <c r="H7" s="21">
        <v>475980000</v>
      </c>
      <c r="I7" s="21"/>
    </row>
    <row r="8" spans="4:10" x14ac:dyDescent="0.25">
      <c r="F8" s="21"/>
      <c r="G8" s="21"/>
      <c r="H8" s="21"/>
      <c r="I8" s="21"/>
    </row>
    <row r="9" spans="4:10" x14ac:dyDescent="0.25">
      <c r="D9" t="s">
        <v>28</v>
      </c>
      <c r="F9" s="22">
        <v>359692800</v>
      </c>
      <c r="G9" s="21"/>
      <c r="H9" s="22">
        <v>364124700</v>
      </c>
      <c r="I9" s="21"/>
    </row>
    <row r="10" spans="4:10" x14ac:dyDescent="0.25">
      <c r="F10" s="21"/>
      <c r="G10" s="21"/>
      <c r="H10" s="21"/>
      <c r="I10" s="21"/>
    </row>
    <row r="11" spans="4:10" x14ac:dyDescent="0.25">
      <c r="D11" t="s">
        <v>29</v>
      </c>
      <c r="F11" s="21">
        <f>F7-F9</f>
        <v>113587200</v>
      </c>
      <c r="G11" s="21"/>
      <c r="H11" s="21">
        <f t="shared" ref="H11" si="0">H7-H9</f>
        <v>111855300</v>
      </c>
      <c r="I11" s="21"/>
    </row>
    <row r="12" spans="4:10" x14ac:dyDescent="0.25">
      <c r="F12" s="21"/>
      <c r="G12" s="21"/>
      <c r="H12" s="21"/>
      <c r="I12" s="21"/>
    </row>
    <row r="13" spans="4:10" x14ac:dyDescent="0.25">
      <c r="D13" t="s">
        <v>30</v>
      </c>
      <c r="F13" s="21">
        <v>74400000</v>
      </c>
      <c r="G13" s="21"/>
      <c r="H13" s="21">
        <v>76557800</v>
      </c>
      <c r="I13" s="21"/>
    </row>
    <row r="14" spans="4:10" x14ac:dyDescent="0.25">
      <c r="D14" t="s">
        <v>6</v>
      </c>
      <c r="F14" s="21">
        <v>23212800</v>
      </c>
      <c r="G14" s="21"/>
      <c r="H14" s="21">
        <v>25115800</v>
      </c>
      <c r="I14" s="21"/>
    </row>
    <row r="15" spans="4:10" x14ac:dyDescent="0.25">
      <c r="D15" t="s">
        <v>31</v>
      </c>
      <c r="F15" s="21">
        <v>23600000</v>
      </c>
      <c r="G15" s="21"/>
      <c r="H15" s="21">
        <v>23950000</v>
      </c>
      <c r="I15" s="21"/>
    </row>
    <row r="16" spans="4:10" x14ac:dyDescent="0.25">
      <c r="D16" t="s">
        <v>32</v>
      </c>
      <c r="F16" s="21">
        <v>19000000</v>
      </c>
      <c r="G16" s="21"/>
      <c r="H16" s="21">
        <v>18750000</v>
      </c>
      <c r="I16" s="21"/>
    </row>
    <row r="17" spans="4:9" x14ac:dyDescent="0.25">
      <c r="D17" t="s">
        <v>33</v>
      </c>
      <c r="F17" s="22">
        <v>31000000</v>
      </c>
      <c r="G17" s="21"/>
      <c r="H17" s="22">
        <v>31000000</v>
      </c>
      <c r="I17" s="21"/>
    </row>
    <row r="18" spans="4:9" x14ac:dyDescent="0.25">
      <c r="F18" s="20"/>
      <c r="G18" s="20"/>
      <c r="H18" s="20"/>
    </row>
    <row r="19" spans="4:9" ht="16.5" thickBot="1" x14ac:dyDescent="0.3">
      <c r="D19" t="s">
        <v>8</v>
      </c>
      <c r="F19" s="23">
        <v>-57625600</v>
      </c>
      <c r="G19" s="20"/>
      <c r="H19" s="23">
        <v>-63518300</v>
      </c>
    </row>
    <row r="20" spans="4:9" ht="16.5" thickTop="1" x14ac:dyDescent="0.25">
      <c r="F20" s="20"/>
      <c r="G20" s="20"/>
      <c r="H20" s="20"/>
    </row>
    <row r="21" spans="4:9" ht="16.5" thickBot="1" x14ac:dyDescent="0.3">
      <c r="D21" t="s">
        <v>10</v>
      </c>
      <c r="F21" s="24">
        <v>-1.94</v>
      </c>
      <c r="G21" s="19"/>
      <c r="H21" s="24">
        <v>-2.1</v>
      </c>
    </row>
    <row r="22" spans="4:9" ht="16.5" thickTop="1" x14ac:dyDescent="0.25"/>
  </sheetData>
  <mergeCells count="2">
    <mergeCell ref="D2:I2"/>
    <mergeCell ref="D3:I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E19" sqref="E19"/>
    </sheetView>
  </sheetViews>
  <sheetFormatPr defaultColWidth="11" defaultRowHeight="15.75" x14ac:dyDescent="0.25"/>
  <cols>
    <col min="2" max="2" width="11" customWidth="1"/>
    <col min="3" max="3" width="6" customWidth="1"/>
    <col min="4" max="4" width="13.125" bestFit="1" customWidth="1"/>
    <col min="5" max="5" width="6" customWidth="1"/>
    <col min="7" max="7" width="6" customWidth="1"/>
    <col min="8" max="8" width="14.125" bestFit="1" customWidth="1"/>
    <col min="9" max="9" width="6" customWidth="1"/>
  </cols>
  <sheetData>
    <row r="2" spans="2:10" ht="21" x14ac:dyDescent="0.35">
      <c r="D2" s="29" t="s">
        <v>0</v>
      </c>
      <c r="E2" s="29"/>
      <c r="F2" s="29"/>
      <c r="G2" s="29"/>
      <c r="H2" s="29"/>
      <c r="I2" s="29"/>
    </row>
    <row r="3" spans="2:10" x14ac:dyDescent="0.25">
      <c r="D3" s="30" t="s">
        <v>35</v>
      </c>
      <c r="E3" s="30"/>
      <c r="F3" s="30"/>
      <c r="G3" s="30"/>
      <c r="H3" s="30"/>
      <c r="I3" s="30"/>
    </row>
    <row r="4" spans="2:10" x14ac:dyDescent="0.25">
      <c r="D4" s="1"/>
      <c r="E4" s="1"/>
      <c r="F4" s="1"/>
      <c r="G4" s="1"/>
      <c r="H4" s="1"/>
      <c r="I4" s="1"/>
    </row>
    <row r="6" spans="2:10" ht="47.25" x14ac:dyDescent="0.25">
      <c r="D6" s="25" t="s">
        <v>36</v>
      </c>
      <c r="E6" s="6"/>
      <c r="F6" s="25" t="s">
        <v>37</v>
      </c>
      <c r="G6" s="6"/>
      <c r="H6" s="25" t="s">
        <v>38</v>
      </c>
      <c r="I6" s="6"/>
      <c r="J6" s="25" t="s">
        <v>39</v>
      </c>
    </row>
    <row r="8" spans="2:10" x14ac:dyDescent="0.25">
      <c r="B8" t="s">
        <v>40</v>
      </c>
      <c r="D8" s="26">
        <v>9000000</v>
      </c>
      <c r="F8" s="8">
        <v>18</v>
      </c>
      <c r="H8" s="26">
        <v>10000000</v>
      </c>
      <c r="J8" s="8">
        <v>17.5</v>
      </c>
    </row>
    <row r="9" spans="2:10" x14ac:dyDescent="0.25">
      <c r="B9" t="s">
        <v>41</v>
      </c>
      <c r="D9" s="26">
        <v>12000000</v>
      </c>
      <c r="F9" s="8">
        <v>13</v>
      </c>
      <c r="H9" s="26">
        <v>11000000</v>
      </c>
      <c r="J9" s="8">
        <v>14</v>
      </c>
    </row>
    <row r="10" spans="2:10" x14ac:dyDescent="0.25">
      <c r="B10" t="s">
        <v>42</v>
      </c>
      <c r="D10" s="26">
        <v>7980000</v>
      </c>
      <c r="F10" s="8">
        <v>16</v>
      </c>
      <c r="H10" s="26">
        <v>8300000</v>
      </c>
      <c r="J10" s="8">
        <v>14</v>
      </c>
    </row>
    <row r="11" spans="2:10" x14ac:dyDescent="0.25">
      <c r="B11" t="s">
        <v>43</v>
      </c>
      <c r="D11" s="26">
        <v>600000</v>
      </c>
      <c r="F11" s="8">
        <v>34</v>
      </c>
      <c r="H11" s="26">
        <v>750000</v>
      </c>
      <c r="J11" s="8">
        <v>29</v>
      </c>
    </row>
    <row r="12" spans="2:10" x14ac:dyDescent="0.25">
      <c r="B12" t="s">
        <v>44</v>
      </c>
      <c r="D12" s="27">
        <v>180000</v>
      </c>
      <c r="F12" s="8">
        <v>40</v>
      </c>
      <c r="H12" s="27">
        <v>210000</v>
      </c>
      <c r="J12" s="8">
        <v>43</v>
      </c>
    </row>
    <row r="13" spans="2:10" x14ac:dyDescent="0.25">
      <c r="D13" s="26"/>
      <c r="H13" s="26"/>
    </row>
    <row r="14" spans="2:10" ht="16.5" thickBot="1" x14ac:dyDescent="0.3">
      <c r="B14" t="s">
        <v>45</v>
      </c>
      <c r="D14" s="28">
        <v>29760000</v>
      </c>
      <c r="H14" s="28">
        <v>30260000</v>
      </c>
    </row>
    <row r="15" spans="2:10" ht="16.5" thickTop="1" x14ac:dyDescent="0.25"/>
  </sheetData>
  <mergeCells count="2">
    <mergeCell ref="D2:I2"/>
    <mergeCell ref="D3:I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H7" sqref="H7:H8"/>
    </sheetView>
  </sheetViews>
  <sheetFormatPr defaultColWidth="11" defaultRowHeight="15.75" x14ac:dyDescent="0.25"/>
  <cols>
    <col min="1" max="1" width="23.75" bestFit="1" customWidth="1"/>
    <col min="2" max="2" width="16" customWidth="1"/>
    <col min="3" max="9" width="14.875" customWidth="1"/>
    <col min="10" max="11" width="11.625" customWidth="1"/>
    <col min="12" max="12" width="14.625" customWidth="1"/>
  </cols>
  <sheetData>
    <row r="1" spans="1:16" s="16" customForma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4.95" customHeight="1" x14ac:dyDescent="0.35">
      <c r="B3" s="31" t="s">
        <v>0</v>
      </c>
      <c r="C3" s="31"/>
      <c r="D3" s="31"/>
      <c r="E3" s="31"/>
      <c r="F3" s="31"/>
      <c r="G3" s="31"/>
      <c r="H3" s="31"/>
      <c r="I3" s="7"/>
      <c r="J3" s="7"/>
      <c r="K3" s="7"/>
    </row>
    <row r="4" spans="1:16" x14ac:dyDescent="0.25">
      <c r="B4" s="30" t="s">
        <v>1</v>
      </c>
      <c r="C4" s="30"/>
      <c r="D4" s="30"/>
      <c r="E4" s="30"/>
      <c r="F4" s="30"/>
      <c r="G4" s="30"/>
      <c r="H4" s="30"/>
      <c r="I4" s="2"/>
      <c r="J4" s="2"/>
    </row>
    <row r="5" spans="1:16" x14ac:dyDescent="0.25">
      <c r="D5" s="1"/>
      <c r="E5" s="1"/>
      <c r="F5" s="1"/>
      <c r="G5" s="1"/>
      <c r="H5" s="2"/>
      <c r="I5" s="2"/>
      <c r="J5" s="2"/>
    </row>
    <row r="6" spans="1:16" x14ac:dyDescent="0.25"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46</v>
      </c>
      <c r="I6" s="5" t="s">
        <v>21</v>
      </c>
      <c r="J6" s="1"/>
    </row>
    <row r="7" spans="1:16" ht="15" customHeight="1" x14ac:dyDescent="0.25">
      <c r="B7" s="32" t="s">
        <v>12</v>
      </c>
      <c r="C7" s="32" t="s">
        <v>13</v>
      </c>
      <c r="D7" s="32" t="s">
        <v>14</v>
      </c>
      <c r="E7" s="32" t="s">
        <v>15</v>
      </c>
      <c r="F7" s="32" t="s">
        <v>16</v>
      </c>
      <c r="G7" s="34" t="s">
        <v>17</v>
      </c>
      <c r="H7" s="32" t="s">
        <v>18</v>
      </c>
      <c r="I7" s="32" t="s">
        <v>19</v>
      </c>
      <c r="J7" s="4"/>
    </row>
    <row r="8" spans="1:16" ht="16.5" thickBot="1" x14ac:dyDescent="0.3">
      <c r="B8" s="33"/>
      <c r="C8" s="33"/>
      <c r="D8" s="33"/>
      <c r="E8" s="33"/>
      <c r="F8" s="33"/>
      <c r="G8" s="35"/>
      <c r="H8" s="33"/>
      <c r="I8" s="33"/>
      <c r="J8" s="3"/>
    </row>
    <row r="9" spans="1:16" x14ac:dyDescent="0.25">
      <c r="A9" t="s">
        <v>2</v>
      </c>
      <c r="B9" s="9">
        <v>473280000</v>
      </c>
      <c r="C9" s="11"/>
      <c r="D9" s="11"/>
      <c r="E9" s="11"/>
      <c r="F9" s="11"/>
      <c r="G9" s="11"/>
      <c r="H9" s="11"/>
      <c r="I9" s="9">
        <v>475980000</v>
      </c>
      <c r="J9" s="8"/>
    </row>
    <row r="10" spans="1:16" x14ac:dyDescent="0.25">
      <c r="B10" s="9"/>
      <c r="C10" s="11"/>
      <c r="D10" s="11"/>
      <c r="E10" s="11"/>
      <c r="F10" s="11"/>
      <c r="G10" s="11"/>
      <c r="H10" s="11"/>
      <c r="I10" s="9"/>
      <c r="J10" s="8"/>
    </row>
    <row r="11" spans="1:16" ht="16.5" thickBot="1" x14ac:dyDescent="0.3">
      <c r="A11" t="s">
        <v>3</v>
      </c>
      <c r="B11" s="10">
        <v>359692800</v>
      </c>
      <c r="C11" s="12"/>
      <c r="D11" s="12"/>
      <c r="E11" s="12"/>
      <c r="F11" s="12"/>
      <c r="G11" s="12"/>
      <c r="H11" s="12"/>
      <c r="I11" s="10">
        <v>364124700</v>
      </c>
      <c r="J11" s="8"/>
    </row>
    <row r="12" spans="1:16" x14ac:dyDescent="0.25">
      <c r="A12" t="s">
        <v>4</v>
      </c>
      <c r="B12" s="9">
        <f>B9-B11</f>
        <v>113587200</v>
      </c>
      <c r="C12" s="11"/>
      <c r="D12" s="11"/>
      <c r="E12" s="11"/>
      <c r="F12" s="11"/>
      <c r="G12" s="11"/>
      <c r="H12" s="11"/>
      <c r="I12" s="9">
        <f>I9-I11</f>
        <v>111855300</v>
      </c>
      <c r="J12" s="8"/>
    </row>
    <row r="13" spans="1:16" x14ac:dyDescent="0.25">
      <c r="B13" s="9"/>
      <c r="C13" s="11"/>
      <c r="D13" s="11"/>
      <c r="E13" s="11"/>
      <c r="F13" s="11"/>
      <c r="G13" s="11"/>
      <c r="H13" s="11"/>
      <c r="I13" s="9"/>
      <c r="J13" s="8"/>
    </row>
    <row r="14" spans="1:16" x14ac:dyDescent="0.25">
      <c r="A14" t="s">
        <v>5</v>
      </c>
      <c r="B14" s="9">
        <v>74400000</v>
      </c>
      <c r="C14" s="11"/>
      <c r="D14" s="11"/>
      <c r="E14" s="11"/>
      <c r="F14" s="11"/>
      <c r="G14" s="11"/>
      <c r="H14" s="11"/>
      <c r="I14" s="9">
        <v>76557800</v>
      </c>
      <c r="J14" s="8"/>
    </row>
    <row r="15" spans="1:16" x14ac:dyDescent="0.25">
      <c r="A15" t="s">
        <v>6</v>
      </c>
      <c r="B15" s="9">
        <v>23212800</v>
      </c>
      <c r="C15" s="11"/>
      <c r="D15" s="11"/>
      <c r="E15" s="11"/>
      <c r="F15" s="11"/>
      <c r="G15" s="11"/>
      <c r="H15" s="11"/>
      <c r="I15" s="9">
        <v>25115800</v>
      </c>
      <c r="J15" s="8"/>
    </row>
    <row r="16" spans="1:16" x14ac:dyDescent="0.25">
      <c r="A16" t="s">
        <v>7</v>
      </c>
      <c r="B16" s="9">
        <v>23600000</v>
      </c>
      <c r="C16" s="11"/>
      <c r="D16" s="11"/>
      <c r="E16" s="11"/>
      <c r="F16" s="11"/>
      <c r="G16" s="11"/>
      <c r="H16" s="11"/>
      <c r="I16" s="9">
        <v>23950000</v>
      </c>
      <c r="J16" s="8"/>
    </row>
    <row r="17" spans="1:10" x14ac:dyDescent="0.25">
      <c r="A17" t="s">
        <v>34</v>
      </c>
      <c r="B17" s="9">
        <v>19000000</v>
      </c>
      <c r="C17" s="11"/>
      <c r="D17" s="11"/>
      <c r="E17" s="11"/>
      <c r="F17" s="11"/>
      <c r="G17" s="11"/>
      <c r="H17" s="11"/>
      <c r="I17" s="9">
        <v>18750000</v>
      </c>
      <c r="J17" s="8"/>
    </row>
    <row r="18" spans="1:10" ht="16.5" thickBot="1" x14ac:dyDescent="0.3">
      <c r="A18" t="s">
        <v>20</v>
      </c>
      <c r="B18" s="10">
        <v>31000000</v>
      </c>
      <c r="C18" s="12"/>
      <c r="D18" s="12"/>
      <c r="E18" s="12"/>
      <c r="F18" s="12"/>
      <c r="G18" s="12"/>
      <c r="H18" s="12"/>
      <c r="I18" s="10">
        <v>31000000</v>
      </c>
      <c r="J18" s="8"/>
    </row>
    <row r="19" spans="1:10" x14ac:dyDescent="0.25">
      <c r="B19" s="13"/>
      <c r="C19" s="13"/>
      <c r="D19" s="13"/>
      <c r="E19" s="13"/>
      <c r="F19" s="13"/>
      <c r="G19" s="13"/>
      <c r="H19" s="13"/>
      <c r="I19" s="13"/>
      <c r="J19" s="8"/>
    </row>
    <row r="20" spans="1:10" ht="16.5" thickBot="1" x14ac:dyDescent="0.3">
      <c r="A20" t="s">
        <v>8</v>
      </c>
      <c r="B20" s="36">
        <v>-57625600</v>
      </c>
      <c r="C20" s="12"/>
      <c r="D20" s="12"/>
      <c r="E20" s="12"/>
      <c r="F20" s="12"/>
      <c r="G20" s="12"/>
      <c r="H20" s="12"/>
      <c r="I20" s="12">
        <v>-63518300</v>
      </c>
      <c r="J20" s="8"/>
    </row>
    <row r="21" spans="1:10" x14ac:dyDescent="0.25">
      <c r="A21" t="s">
        <v>9</v>
      </c>
      <c r="B21" s="37"/>
      <c r="C21" s="11"/>
      <c r="D21" s="11"/>
      <c r="E21" s="11"/>
      <c r="F21" s="11"/>
      <c r="G21" s="11"/>
      <c r="H21" s="11"/>
      <c r="I21" s="11">
        <v>-100000</v>
      </c>
      <c r="J21" s="8"/>
    </row>
    <row r="22" spans="1:10" x14ac:dyDescent="0.25">
      <c r="B22" s="37"/>
      <c r="C22" s="11"/>
      <c r="D22" s="11"/>
      <c r="E22" s="11"/>
      <c r="F22" s="11"/>
      <c r="G22" s="11"/>
      <c r="H22" s="11"/>
      <c r="I22" s="11"/>
      <c r="J22" s="8"/>
    </row>
    <row r="23" spans="1:10" ht="16.5" thickBot="1" x14ac:dyDescent="0.3">
      <c r="A23" t="s">
        <v>10</v>
      </c>
      <c r="B23" s="38">
        <v>-1.94</v>
      </c>
      <c r="C23" s="15"/>
      <c r="D23" s="15"/>
      <c r="E23" s="15"/>
      <c r="F23" s="15"/>
      <c r="G23" s="15"/>
      <c r="H23" s="15"/>
      <c r="I23" s="15">
        <v>-2.1</v>
      </c>
      <c r="J23" s="8"/>
    </row>
    <row r="24" spans="1:10" x14ac:dyDescent="0.25">
      <c r="A24" t="s">
        <v>11</v>
      </c>
      <c r="B24" s="11"/>
      <c r="C24" s="14"/>
      <c r="D24" s="14"/>
      <c r="E24" s="14"/>
      <c r="F24" s="14"/>
      <c r="G24" s="14"/>
      <c r="H24" s="14"/>
      <c r="I24" s="14">
        <v>0</v>
      </c>
      <c r="J24" s="8"/>
    </row>
  </sheetData>
  <mergeCells count="10">
    <mergeCell ref="B3:H3"/>
    <mergeCell ref="B4:H4"/>
    <mergeCell ref="B7:B8"/>
    <mergeCell ref="H7:H8"/>
    <mergeCell ref="I7:I8"/>
    <mergeCell ref="G7:G8"/>
    <mergeCell ref="F7:F8"/>
    <mergeCell ref="E7:E8"/>
    <mergeCell ref="D7:D8"/>
    <mergeCell ref="C7:C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1</vt:lpstr>
      <vt:lpstr>Exhibit 2</vt:lpstr>
      <vt:lpstr>Case Question Template</vt:lpstr>
    </vt:vector>
  </TitlesOfParts>
  <Company>Tulane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Mason</dc:creator>
  <cp:lastModifiedBy>sloftus</cp:lastModifiedBy>
  <dcterms:created xsi:type="dcterms:W3CDTF">2016-10-13T21:37:07Z</dcterms:created>
  <dcterms:modified xsi:type="dcterms:W3CDTF">2016-11-03T00:00:38Z</dcterms:modified>
</cp:coreProperties>
</file>